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8.0.250\dfr.v\PT RPO-Lubuskie2020\najnowsze załączniki\"/>
    </mc:Choice>
  </mc:AlternateContent>
  <bookViews>
    <workbookView xWindow="0" yWindow="0" windowWidth="19200" windowHeight="10995"/>
  </bookViews>
  <sheets>
    <sheet name="Koszty kategorii wydatków" sheetId="1" r:id="rId1"/>
    <sheet name="Opis kategorii wydatków" sheetId="2" r:id="rId2"/>
    <sheet name="Arkusz3" sheetId="3" r:id="rId3"/>
  </sheets>
  <externalReferences>
    <externalReference r:id="rId4"/>
  </externalReferences>
  <definedNames>
    <definedName name="_xlnm.Print_Area" localSheetId="1">'Opis kategorii wydatków'!$A$1:$K$58</definedName>
  </definedNames>
  <calcPr calcId="152511"/>
</workbook>
</file>

<file path=xl/calcChain.xml><?xml version="1.0" encoding="utf-8"?>
<calcChain xmlns="http://schemas.openxmlformats.org/spreadsheetml/2006/main">
  <c r="C11" i="1" l="1"/>
  <c r="C23" i="1"/>
  <c r="C41" i="1"/>
  <c r="C27" i="1" l="1"/>
  <c r="C26" i="1"/>
  <c r="C32" i="1"/>
  <c r="C29" i="1" l="1"/>
  <c r="C40" i="1"/>
  <c r="C16" i="1" l="1"/>
  <c r="C14" i="1"/>
  <c r="C12" i="1"/>
  <c r="B42" i="3"/>
  <c r="B41" i="3"/>
  <c r="C16" i="3"/>
  <c r="C15" i="3"/>
  <c r="D32" i="3"/>
  <c r="D31" i="3"/>
  <c r="D30" i="3"/>
  <c r="D29" i="3"/>
  <c r="D26" i="3"/>
  <c r="D25" i="3"/>
  <c r="D16" i="3"/>
  <c r="D15" i="3"/>
  <c r="D14" i="3"/>
  <c r="D13" i="3"/>
  <c r="D22" i="3"/>
  <c r="D21" i="3"/>
  <c r="C22" i="3"/>
  <c r="C21" i="3"/>
  <c r="C20" i="3"/>
  <c r="B38" i="3"/>
  <c r="B37" i="3"/>
  <c r="C37" i="3"/>
  <c r="E16" i="3" l="1"/>
  <c r="D42" i="3"/>
  <c r="E15" i="3"/>
  <c r="D41" i="3"/>
  <c r="D39" i="3"/>
  <c r="C38" i="3"/>
  <c r="C36" i="3"/>
  <c r="C35" i="3"/>
  <c r="C34" i="3"/>
  <c r="C33" i="3"/>
  <c r="C30" i="3"/>
  <c r="C29" i="3"/>
  <c r="C28" i="3"/>
  <c r="C27" i="3"/>
  <c r="C26" i="3"/>
  <c r="C25" i="3"/>
  <c r="C24" i="3"/>
  <c r="C23" i="3"/>
  <c r="C19" i="3"/>
  <c r="C18" i="3"/>
  <c r="C17" i="3"/>
  <c r="C12" i="3"/>
  <c r="C11" i="3"/>
  <c r="C10" i="3"/>
  <c r="C9" i="3"/>
  <c r="C8" i="3"/>
  <c r="C7" i="3"/>
  <c r="C6" i="3"/>
  <c r="C5" i="3"/>
  <c r="C4" i="3"/>
  <c r="C3" i="3"/>
  <c r="B39" i="3"/>
  <c r="C42" i="3" l="1"/>
  <c r="C41" i="3"/>
  <c r="C39" i="3"/>
  <c r="F39" i="3" s="1"/>
</calcChain>
</file>

<file path=xl/sharedStrings.xml><?xml version="1.0" encoding="utf-8"?>
<sst xmlns="http://schemas.openxmlformats.org/spreadsheetml/2006/main" count="60" uniqueCount="39">
  <si>
    <t>koszt</t>
  </si>
  <si>
    <t>Szkolenia dla pracowników</t>
  </si>
  <si>
    <t>proces wyboru projektów</t>
  </si>
  <si>
    <t>koszty sądownicze</t>
  </si>
  <si>
    <t>utrzymanie pomieszczeń biurowych</t>
  </si>
  <si>
    <t>Należy opisać i uzasadnić poszczególne kategorie wydatków</t>
  </si>
  <si>
    <t>1.</t>
  </si>
  <si>
    <t>2.</t>
  </si>
  <si>
    <t>3.</t>
  </si>
  <si>
    <t>Lp</t>
  </si>
  <si>
    <t>4.</t>
  </si>
  <si>
    <t>Delegacje ( w tym kontrola)</t>
  </si>
  <si>
    <t>paragrafy</t>
  </si>
  <si>
    <t>plan po zmianach</t>
  </si>
  <si>
    <t>6.1</t>
  </si>
  <si>
    <t>6.2</t>
  </si>
  <si>
    <t>"8"</t>
  </si>
  <si>
    <t>"9"</t>
  </si>
  <si>
    <t>Kategoria kosztów</t>
  </si>
  <si>
    <t>Szkolenia dla beneficjentów</t>
  </si>
  <si>
    <t>promocja i informacja</t>
  </si>
  <si>
    <t>ewaluacja</t>
  </si>
  <si>
    <t>Zadanie 1 - Wsparcie zarządzania i wdrażania</t>
  </si>
  <si>
    <t>Kategoria interwencji 121</t>
  </si>
  <si>
    <t>wynagrodzenia</t>
  </si>
  <si>
    <t>Sprzęt komputerowy i wyposażenie</t>
  </si>
  <si>
    <t>Pozostałe</t>
  </si>
  <si>
    <t>Kategoria interwencji 122</t>
  </si>
  <si>
    <t>Zadanie 2 - ewaluacje i badania</t>
  </si>
  <si>
    <t>Kategoria interwencji 123</t>
  </si>
  <si>
    <t>Zadanie 3 - informacja i komunikacja</t>
  </si>
  <si>
    <t>Razem zadanie 2</t>
  </si>
  <si>
    <t>Zadanie 1 - wsparcie zarządzania i wdrażania</t>
  </si>
  <si>
    <t>Zadanie 2 - ewaluacja i badania</t>
  </si>
  <si>
    <t>Razem zadanie 3</t>
  </si>
  <si>
    <t>Razem zadanie 1</t>
  </si>
  <si>
    <t>Plan finansowy do Zapotrzebowania na środki z Pomocy Technicznej RPO - Lubuskie 2020 w ramach Działania 10.1</t>
  </si>
  <si>
    <t>Materiały - zakupy drobne</t>
  </si>
  <si>
    <t>Pozostałe wydatki związane z informacją promocją i komunikacją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</si>
</sst>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20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8" fillId="3" borderId="0" applyNumberFormat="0" applyBorder="0" applyAlignment="0" applyProtection="0"/>
  </cellStyleXfs>
  <cellXfs count="117">
    <xf numFmtId="0" fontId="0" fillId="0" borderId="0" xfId="0"/>
    <xf numFmtId="0" fontId="0" fillId="0" borderId="22" xfId="0" applyBorder="1"/>
    <xf numFmtId="0" fontId="19" fillId="0" borderId="22" xfId="0" applyFont="1" applyBorder="1"/>
    <xf numFmtId="4" fontId="0" fillId="0" borderId="22" xfId="0" applyNumberFormat="1" applyBorder="1"/>
    <xf numFmtId="0" fontId="19" fillId="0" borderId="22" xfId="0" applyFont="1" applyBorder="1" applyAlignment="1">
      <alignment wrapText="1"/>
    </xf>
    <xf numFmtId="4" fontId="0" fillId="0" borderId="0" xfId="0" applyNumberFormat="1"/>
    <xf numFmtId="4" fontId="19" fillId="0" borderId="0" xfId="0" applyNumberFormat="1" applyFont="1"/>
    <xf numFmtId="0" fontId="19" fillId="0" borderId="22" xfId="0" applyFont="1" applyBorder="1" applyAlignment="1">
      <alignment horizontal="center"/>
    </xf>
    <xf numFmtId="0" fontId="0" fillId="0" borderId="22" xfId="0" applyFill="1" applyBorder="1"/>
    <xf numFmtId="4" fontId="0" fillId="24" borderId="22" xfId="0" applyNumberFormat="1" applyFill="1" applyBorder="1"/>
    <xf numFmtId="0" fontId="19" fillId="25" borderId="22" xfId="0" applyFont="1" applyFill="1" applyBorder="1"/>
    <xf numFmtId="0" fontId="19" fillId="0" borderId="0" xfId="0" applyFont="1" applyAlignment="1">
      <alignment horizontal="right"/>
    </xf>
    <xf numFmtId="0" fontId="20" fillId="0" borderId="0" xfId="0" applyFont="1"/>
    <xf numFmtId="0" fontId="20" fillId="0" borderId="11" xfId="0" applyFont="1" applyBorder="1"/>
    <xf numFmtId="0" fontId="20" fillId="0" borderId="10" xfId="0" applyFont="1" applyBorder="1" applyAlignment="1">
      <alignment wrapText="1"/>
    </xf>
    <xf numFmtId="0" fontId="20" fillId="0" borderId="0" xfId="0" applyFont="1" applyBorder="1" applyAlignment="1">
      <alignment wrapText="1"/>
    </xf>
    <xf numFmtId="0" fontId="20" fillId="0" borderId="11" xfId="0" applyFont="1" applyBorder="1" applyAlignment="1">
      <alignment wrapText="1"/>
    </xf>
    <xf numFmtId="4" fontId="20" fillId="0" borderId="0" xfId="0" applyNumberFormat="1" applyFont="1" applyBorder="1" applyAlignment="1">
      <alignment wrapText="1"/>
    </xf>
    <xf numFmtId="0" fontId="20" fillId="0" borderId="12" xfId="0" applyFont="1" applyBorder="1"/>
    <xf numFmtId="0" fontId="20" fillId="0" borderId="12" xfId="0" applyFont="1" applyBorder="1" applyAlignment="1">
      <alignment wrapText="1"/>
    </xf>
    <xf numFmtId="0" fontId="20" fillId="0" borderId="13" xfId="0" applyFont="1" applyBorder="1"/>
    <xf numFmtId="0" fontId="20" fillId="0" borderId="10" xfId="0" applyFont="1" applyBorder="1" applyAlignment="1">
      <alignment horizontal="left" vertical="top" wrapText="1"/>
    </xf>
    <xf numFmtId="0" fontId="20" fillId="0" borderId="13" xfId="0" applyFont="1" applyBorder="1" applyAlignment="1">
      <alignment wrapText="1"/>
    </xf>
    <xf numFmtId="0" fontId="20" fillId="0" borderId="0" xfId="0" applyFont="1" applyBorder="1"/>
    <xf numFmtId="0" fontId="20" fillId="0" borderId="0" xfId="0" applyFont="1" applyBorder="1" applyAlignment="1">
      <alignment horizontal="left" vertical="top"/>
    </xf>
    <xf numFmtId="4" fontId="20" fillId="0" borderId="13" xfId="0" applyNumberFormat="1" applyFont="1" applyBorder="1"/>
    <xf numFmtId="4" fontId="20" fillId="0" borderId="0" xfId="0" applyNumberFormat="1" applyFont="1" applyBorder="1"/>
    <xf numFmtId="4" fontId="21" fillId="0" borderId="10" xfId="0" applyNumberFormat="1" applyFont="1" applyBorder="1"/>
    <xf numFmtId="0" fontId="20" fillId="0" borderId="11" xfId="0" applyFont="1" applyBorder="1"/>
    <xf numFmtId="4" fontId="20" fillId="0" borderId="11" xfId="0" applyNumberFormat="1" applyFont="1" applyBorder="1"/>
    <xf numFmtId="4" fontId="21" fillId="0" borderId="10" xfId="0" applyNumberFormat="1" applyFont="1" applyBorder="1" applyAlignment="1">
      <alignment horizontal="right"/>
    </xf>
    <xf numFmtId="4" fontId="20" fillId="0" borderId="11" xfId="0" applyNumberFormat="1" applyFont="1" applyBorder="1"/>
    <xf numFmtId="0" fontId="20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4" fontId="22" fillId="0" borderId="0" xfId="0" applyNumberFormat="1" applyFont="1" applyBorder="1" applyAlignment="1">
      <alignment wrapText="1"/>
    </xf>
    <xf numFmtId="0" fontId="22" fillId="0" borderId="0" xfId="0" applyFont="1" applyFill="1" applyBorder="1"/>
    <xf numFmtId="4" fontId="22" fillId="0" borderId="0" xfId="0" applyNumberFormat="1" applyFont="1" applyBorder="1"/>
    <xf numFmtId="0" fontId="20" fillId="0" borderId="0" xfId="0" applyFont="1" applyFill="1" applyBorder="1"/>
    <xf numFmtId="4" fontId="20" fillId="0" borderId="11" xfId="0" applyNumberFormat="1" applyFont="1" applyBorder="1" applyAlignment="1">
      <alignment wrapText="1"/>
    </xf>
    <xf numFmtId="4" fontId="20" fillId="0" borderId="13" xfId="0" applyNumberFormat="1" applyFont="1" applyBorder="1" applyAlignment="1">
      <alignment wrapText="1"/>
    </xf>
    <xf numFmtId="4" fontId="20" fillId="0" borderId="10" xfId="0" applyNumberFormat="1" applyFont="1" applyBorder="1" applyAlignment="1">
      <alignment wrapText="1"/>
    </xf>
    <xf numFmtId="0" fontId="21" fillId="0" borderId="11" xfId="0" applyFont="1" applyBorder="1"/>
    <xf numFmtId="0" fontId="21" fillId="0" borderId="12" xfId="0" applyFont="1" applyBorder="1"/>
    <xf numFmtId="0" fontId="21" fillId="0" borderId="10" xfId="0" applyFont="1" applyBorder="1"/>
    <xf numFmtId="0" fontId="22" fillId="0" borderId="0" xfId="0" applyFont="1" applyBorder="1"/>
    <xf numFmtId="0" fontId="20" fillId="0" borderId="0" xfId="0" applyFont="1" applyBorder="1" applyAlignment="1">
      <alignment horizontal="right"/>
    </xf>
    <xf numFmtId="4" fontId="20" fillId="0" borderId="12" xfId="0" applyNumberFormat="1" applyFont="1" applyBorder="1"/>
    <xf numFmtId="0" fontId="20" fillId="0" borderId="1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4" fontId="20" fillId="0" borderId="11" xfId="0" applyNumberFormat="1" applyFont="1" applyBorder="1" applyAlignment="1">
      <alignment wrapText="1"/>
    </xf>
    <xf numFmtId="4" fontId="20" fillId="0" borderId="12" xfId="0" applyNumberFormat="1" applyFont="1" applyBorder="1" applyAlignment="1">
      <alignment wrapText="1"/>
    </xf>
    <xf numFmtId="49" fontId="20" fillId="0" borderId="0" xfId="0" applyNumberFormat="1" applyFont="1" applyAlignment="1">
      <alignment horizontal="left" wrapText="1"/>
    </xf>
    <xf numFmtId="0" fontId="21" fillId="0" borderId="16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5" xfId="0" applyFont="1" applyBorder="1" applyAlignment="1">
      <alignment horizontal="center"/>
    </xf>
    <xf numFmtId="49" fontId="20" fillId="0" borderId="11" xfId="0" applyNumberFormat="1" applyFont="1" applyBorder="1" applyAlignment="1">
      <alignment horizontal="left" vertical="top" wrapText="1"/>
    </xf>
    <xf numFmtId="49" fontId="20" fillId="0" borderId="12" xfId="0" applyNumberFormat="1" applyFont="1" applyBorder="1" applyAlignment="1">
      <alignment horizontal="left" vertical="top" wrapText="1"/>
    </xf>
    <xf numFmtId="0" fontId="20" fillId="0" borderId="11" xfId="0" applyFont="1" applyBorder="1" applyAlignment="1">
      <alignment horizontal="left" wrapText="1"/>
    </xf>
    <xf numFmtId="0" fontId="20" fillId="0" borderId="12" xfId="0" applyFont="1" applyBorder="1" applyAlignment="1">
      <alignment horizontal="left" wrapText="1"/>
    </xf>
    <xf numFmtId="0" fontId="21" fillId="26" borderId="24" xfId="0" applyFont="1" applyFill="1" applyBorder="1" applyAlignment="1">
      <alignment horizontal="center"/>
    </xf>
    <xf numFmtId="0" fontId="21" fillId="26" borderId="23" xfId="0" applyFont="1" applyFill="1" applyBorder="1" applyAlignment="1">
      <alignment horizontal="center"/>
    </xf>
    <xf numFmtId="0" fontId="21" fillId="26" borderId="25" xfId="0" applyFont="1" applyFill="1" applyBorder="1" applyAlignment="1">
      <alignment horizontal="center"/>
    </xf>
    <xf numFmtId="0" fontId="20" fillId="0" borderId="12" xfId="0" applyFont="1" applyBorder="1" applyAlignment="1">
      <alignment horizontal="left" vertical="top" wrapText="1"/>
    </xf>
    <xf numFmtId="0" fontId="21" fillId="26" borderId="17" xfId="0" applyFont="1" applyFill="1" applyBorder="1" applyAlignment="1">
      <alignment horizontal="center"/>
    </xf>
    <xf numFmtId="0" fontId="21" fillId="26" borderId="21" xfId="0" applyFont="1" applyFill="1" applyBorder="1" applyAlignment="1">
      <alignment horizontal="center"/>
    </xf>
    <xf numFmtId="0" fontId="20" fillId="0" borderId="11" xfId="0" applyFont="1" applyBorder="1" applyAlignment="1">
      <alignment horizontal="left"/>
    </xf>
    <xf numFmtId="0" fontId="20" fillId="0" borderId="13" xfId="0" applyFont="1" applyBorder="1" applyAlignment="1">
      <alignment horizontal="left"/>
    </xf>
    <xf numFmtId="0" fontId="20" fillId="0" borderId="16" xfId="0" applyFont="1" applyBorder="1"/>
    <xf numFmtId="0" fontId="20" fillId="0" borderId="17" xfId="0" applyFont="1" applyBorder="1"/>
    <xf numFmtId="0" fontId="20" fillId="0" borderId="0" xfId="0" applyFont="1" applyBorder="1"/>
    <xf numFmtId="0" fontId="20" fillId="0" borderId="11" xfId="0" applyFont="1" applyBorder="1"/>
    <xf numFmtId="0" fontId="20" fillId="0" borderId="13" xfId="0" applyFont="1" applyBorder="1"/>
    <xf numFmtId="4" fontId="20" fillId="0" borderId="11" xfId="0" applyNumberFormat="1" applyFont="1" applyBorder="1"/>
    <xf numFmtId="0" fontId="20" fillId="0" borderId="16" xfId="0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/>
    </xf>
    <xf numFmtId="0" fontId="20" fillId="0" borderId="20" xfId="0" applyFont="1" applyBorder="1" applyAlignment="1">
      <alignment horizontal="left" vertical="top"/>
    </xf>
    <xf numFmtId="0" fontId="20" fillId="0" borderId="18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top"/>
    </xf>
    <xf numFmtId="0" fontId="20" fillId="0" borderId="19" xfId="0" applyFont="1" applyBorder="1" applyAlignment="1">
      <alignment horizontal="left" vertical="top"/>
    </xf>
    <xf numFmtId="0" fontId="20" fillId="0" borderId="17" xfId="0" applyFont="1" applyBorder="1" applyAlignment="1">
      <alignment horizontal="left" vertical="top"/>
    </xf>
    <xf numFmtId="0" fontId="20" fillId="0" borderId="14" xfId="0" applyFont="1" applyBorder="1" applyAlignment="1">
      <alignment horizontal="left" vertical="top"/>
    </xf>
    <xf numFmtId="0" fontId="20" fillId="0" borderId="21" xfId="0" applyFont="1" applyBorder="1" applyAlignment="1">
      <alignment horizontal="left" vertical="top"/>
    </xf>
    <xf numFmtId="0" fontId="20" fillId="0" borderId="15" xfId="0" applyFont="1" applyBorder="1" applyAlignment="1">
      <alignment horizontal="left" vertical="top" wrapText="1"/>
    </xf>
    <xf numFmtId="0" fontId="20" fillId="0" borderId="20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 wrapText="1"/>
    </xf>
    <xf numFmtId="0" fontId="20" fillId="0" borderId="19" xfId="0" applyFont="1" applyBorder="1" applyAlignment="1">
      <alignment horizontal="left" vertical="top" wrapText="1"/>
    </xf>
    <xf numFmtId="0" fontId="20" fillId="0" borderId="17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left" vertical="top" wrapText="1"/>
    </xf>
    <xf numFmtId="0" fontId="20" fillId="0" borderId="21" xfId="0" applyFont="1" applyBorder="1" applyAlignment="1">
      <alignment horizontal="left" vertical="top" wrapText="1"/>
    </xf>
    <xf numFmtId="0" fontId="21" fillId="0" borderId="24" xfId="0" applyFont="1" applyBorder="1" applyAlignment="1">
      <alignment horizontal="center" vertical="top"/>
    </xf>
    <xf numFmtId="0" fontId="21" fillId="0" borderId="23" xfId="0" applyFont="1" applyBorder="1" applyAlignment="1">
      <alignment horizontal="center" vertical="top"/>
    </xf>
    <xf numFmtId="0" fontId="21" fillId="0" borderId="25" xfId="0" applyFont="1" applyBorder="1" applyAlignment="1">
      <alignment horizontal="center" vertical="top"/>
    </xf>
    <xf numFmtId="49" fontId="20" fillId="0" borderId="16" xfId="0" applyNumberFormat="1" applyFont="1" applyBorder="1" applyAlignment="1">
      <alignment horizontal="left" wrapText="1"/>
    </xf>
    <xf numFmtId="49" fontId="20" fillId="0" borderId="15" xfId="0" applyNumberFormat="1" applyFont="1" applyBorder="1" applyAlignment="1">
      <alignment horizontal="left" wrapText="1"/>
    </xf>
    <xf numFmtId="49" fontId="20" fillId="0" borderId="20" xfId="0" applyNumberFormat="1" applyFont="1" applyBorder="1" applyAlignment="1">
      <alignment horizontal="left" wrapText="1"/>
    </xf>
    <xf numFmtId="49" fontId="20" fillId="0" borderId="17" xfId="0" applyNumberFormat="1" applyFont="1" applyBorder="1" applyAlignment="1">
      <alignment horizontal="left" wrapText="1"/>
    </xf>
    <xf numFmtId="49" fontId="20" fillId="0" borderId="14" xfId="0" applyNumberFormat="1" applyFont="1" applyBorder="1" applyAlignment="1">
      <alignment horizontal="left" wrapText="1"/>
    </xf>
    <xf numFmtId="49" fontId="20" fillId="0" borderId="21" xfId="0" applyNumberFormat="1" applyFont="1" applyBorder="1" applyAlignment="1">
      <alignment horizontal="left" wrapText="1"/>
    </xf>
    <xf numFmtId="0" fontId="21" fillId="0" borderId="23" xfId="0" applyFont="1" applyBorder="1" applyAlignment="1">
      <alignment horizontal="center"/>
    </xf>
    <xf numFmtId="0" fontId="21" fillId="0" borderId="24" xfId="0" applyFont="1" applyBorder="1" applyAlignment="1">
      <alignment horizontal="center" vertical="top" wrapText="1"/>
    </xf>
    <xf numFmtId="0" fontId="21" fillId="0" borderId="23" xfId="0" applyFont="1" applyBorder="1" applyAlignment="1">
      <alignment horizontal="center" vertical="top" wrapText="1"/>
    </xf>
    <xf numFmtId="0" fontId="21" fillId="0" borderId="25" xfId="0" applyFont="1" applyBorder="1" applyAlignment="1">
      <alignment horizontal="center" vertical="top" wrapText="1"/>
    </xf>
    <xf numFmtId="49" fontId="20" fillId="0" borderId="16" xfId="0" applyNumberFormat="1" applyFont="1" applyBorder="1" applyAlignment="1">
      <alignment horizontal="left" vertical="top" wrapText="1"/>
    </xf>
    <xf numFmtId="49" fontId="20" fillId="0" borderId="15" xfId="0" applyNumberFormat="1" applyFont="1" applyBorder="1" applyAlignment="1">
      <alignment horizontal="left" vertical="top" wrapText="1"/>
    </xf>
    <xf numFmtId="49" fontId="20" fillId="0" borderId="20" xfId="0" applyNumberFormat="1" applyFont="1" applyBorder="1" applyAlignment="1">
      <alignment horizontal="left" vertical="top" wrapText="1"/>
    </xf>
    <xf numFmtId="49" fontId="20" fillId="0" borderId="18" xfId="0" applyNumberFormat="1" applyFont="1" applyBorder="1" applyAlignment="1">
      <alignment horizontal="left" vertical="top" wrapText="1"/>
    </xf>
    <xf numFmtId="49" fontId="20" fillId="0" borderId="0" xfId="0" applyNumberFormat="1" applyFont="1" applyBorder="1" applyAlignment="1">
      <alignment horizontal="left" vertical="top" wrapText="1"/>
    </xf>
    <xf numFmtId="49" fontId="20" fillId="0" borderId="19" xfId="0" applyNumberFormat="1" applyFont="1" applyBorder="1" applyAlignment="1">
      <alignment horizontal="left" vertical="top" wrapText="1"/>
    </xf>
    <xf numFmtId="0" fontId="20" fillId="0" borderId="16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4" fontId="21" fillId="0" borderId="13" xfId="0" applyNumberFormat="1" applyFont="1" applyBorder="1"/>
  </cellXfs>
  <cellStyles count="4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y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.der/Desktop/za&#322;&#261;cznik%2012.1.3%20-%20Zapotrzebowanie%20na%20&#347;rodki%20z%20PT%20Dzia&#322;anie%206.2_7.10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 kategorii wydatków"/>
      <sheetName val="Opis kategorii wydatków"/>
      <sheetName val="Arkusz3"/>
    </sheetNames>
    <sheetDataSet>
      <sheetData sheetId="0">
        <row r="6">
          <cell r="F6">
            <v>9303</v>
          </cell>
        </row>
        <row r="7">
          <cell r="F7">
            <v>1642</v>
          </cell>
        </row>
        <row r="8">
          <cell r="F8">
            <v>4004</v>
          </cell>
        </row>
        <row r="9">
          <cell r="F9">
            <v>707</v>
          </cell>
        </row>
        <row r="10">
          <cell r="F10">
            <v>370984</v>
          </cell>
        </row>
        <row r="11">
          <cell r="F11">
            <v>65468</v>
          </cell>
        </row>
        <row r="12">
          <cell r="F12">
            <v>1781</v>
          </cell>
        </row>
        <row r="13">
          <cell r="F13">
            <v>314</v>
          </cell>
        </row>
        <row r="14">
          <cell r="F14">
            <v>60</v>
          </cell>
        </row>
        <row r="15">
          <cell r="F15">
            <v>11</v>
          </cell>
        </row>
        <row r="18">
          <cell r="F18">
            <v>144594</v>
          </cell>
        </row>
        <row r="19">
          <cell r="F19">
            <v>25516</v>
          </cell>
        </row>
        <row r="20">
          <cell r="F20">
            <v>306</v>
          </cell>
        </row>
        <row r="21">
          <cell r="F21">
            <v>54</v>
          </cell>
        </row>
        <row r="22">
          <cell r="F22">
            <v>91643</v>
          </cell>
        </row>
        <row r="23">
          <cell r="F23">
            <v>16172</v>
          </cell>
        </row>
        <row r="24">
          <cell r="F24">
            <v>64125</v>
          </cell>
        </row>
        <row r="25">
          <cell r="F25">
            <v>11316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1"/>
  <sheetViews>
    <sheetView tabSelected="1" showWhiteSpace="0" zoomScaleNormal="100" zoomScaleSheetLayoutView="100" workbookViewId="0">
      <selection activeCell="G15" sqref="G15"/>
    </sheetView>
  </sheetViews>
  <sheetFormatPr defaultRowHeight="12.75"/>
  <cols>
    <col min="1" max="1" width="6" style="12" customWidth="1"/>
    <col min="2" max="2" width="22.7109375" style="12" customWidth="1"/>
    <col min="3" max="3" width="19.28515625" style="12" customWidth="1"/>
    <col min="4" max="5" width="9.140625" style="12"/>
    <col min="6" max="6" width="16.5703125" style="12" customWidth="1"/>
    <col min="7" max="7" width="13.5703125" style="12" customWidth="1"/>
    <col min="8" max="9" width="17.85546875" style="12" customWidth="1"/>
    <col min="10" max="16384" width="9.140625" style="12"/>
  </cols>
  <sheetData>
    <row r="2" spans="1:9" ht="29.25" customHeight="1" thickBot="1">
      <c r="A2" s="51" t="s">
        <v>36</v>
      </c>
      <c r="B2" s="51"/>
      <c r="C2" s="51"/>
      <c r="D2" s="51"/>
      <c r="E2" s="51"/>
      <c r="F2" s="51"/>
      <c r="G2" s="51"/>
    </row>
    <row r="3" spans="1:9" ht="13.5" thickBot="1">
      <c r="A3" s="60" t="s">
        <v>23</v>
      </c>
      <c r="B3" s="62"/>
      <c r="C3" s="60" t="s">
        <v>22</v>
      </c>
      <c r="D3" s="61"/>
      <c r="E3" s="61"/>
      <c r="F3" s="62"/>
    </row>
    <row r="4" spans="1:9" ht="26.25" customHeight="1" thickBot="1">
      <c r="A4" s="13" t="s">
        <v>9</v>
      </c>
      <c r="B4" s="14" t="s">
        <v>18</v>
      </c>
      <c r="C4" s="22" t="s">
        <v>0</v>
      </c>
      <c r="D4" s="15"/>
      <c r="E4" s="15"/>
      <c r="F4" s="15"/>
      <c r="G4" s="15"/>
      <c r="H4" s="15"/>
      <c r="I4" s="15"/>
    </row>
    <row r="5" spans="1:9">
      <c r="A5" s="41" t="s">
        <v>6</v>
      </c>
      <c r="B5" s="16" t="s">
        <v>24</v>
      </c>
      <c r="C5" s="38">
        <v>0</v>
      </c>
      <c r="D5" s="15"/>
      <c r="E5" s="15"/>
      <c r="F5" s="17"/>
      <c r="G5" s="17"/>
      <c r="H5" s="17"/>
      <c r="I5" s="17"/>
    </row>
    <row r="6" spans="1:9" ht="13.5" thickBot="1">
      <c r="A6" s="42"/>
      <c r="B6" s="19"/>
      <c r="C6" s="39"/>
      <c r="D6" s="15"/>
      <c r="E6" s="15"/>
      <c r="F6" s="17"/>
      <c r="G6" s="17"/>
      <c r="H6" s="17"/>
      <c r="I6" s="17"/>
    </row>
    <row r="7" spans="1:9" ht="13.5" customHeight="1">
      <c r="A7" s="41" t="s">
        <v>7</v>
      </c>
      <c r="B7" s="47" t="s">
        <v>1</v>
      </c>
      <c r="C7" s="38">
        <v>0</v>
      </c>
      <c r="D7" s="15"/>
      <c r="E7" s="15"/>
      <c r="F7" s="17"/>
      <c r="G7" s="17"/>
      <c r="H7" s="17"/>
      <c r="I7" s="17"/>
    </row>
    <row r="8" spans="1:9" ht="13.5" thickBot="1">
      <c r="A8" s="42"/>
      <c r="B8" s="63"/>
      <c r="C8" s="39"/>
      <c r="D8" s="15"/>
      <c r="E8" s="15"/>
      <c r="F8" s="17"/>
      <c r="G8" s="17"/>
      <c r="H8" s="17"/>
      <c r="I8" s="17"/>
    </row>
    <row r="9" spans="1:9">
      <c r="A9" s="41" t="s">
        <v>8</v>
      </c>
      <c r="B9" s="47" t="s">
        <v>25</v>
      </c>
      <c r="C9" s="38">
        <v>0</v>
      </c>
      <c r="D9" s="15"/>
      <c r="E9" s="33"/>
      <c r="F9" s="17"/>
      <c r="G9" s="17"/>
      <c r="H9" s="17"/>
      <c r="I9" s="17"/>
    </row>
    <row r="10" spans="1:9" ht="13.5" thickBot="1">
      <c r="A10" s="42"/>
      <c r="B10" s="63"/>
      <c r="C10" s="39"/>
      <c r="D10" s="15"/>
      <c r="E10" s="33"/>
      <c r="F10" s="17"/>
      <c r="G10" s="17"/>
      <c r="H10" s="17"/>
      <c r="I10" s="17"/>
    </row>
    <row r="11" spans="1:9" ht="15.75" customHeight="1" thickBot="1">
      <c r="A11" s="43" t="s">
        <v>10</v>
      </c>
      <c r="B11" s="21" t="s">
        <v>26</v>
      </c>
      <c r="C11" s="40">
        <f>C12+C14+C16+C18+C21</f>
        <v>0</v>
      </c>
      <c r="D11" s="15"/>
      <c r="E11" s="33"/>
      <c r="F11" s="34"/>
      <c r="G11" s="17"/>
      <c r="H11" s="17"/>
      <c r="I11" s="17"/>
    </row>
    <row r="12" spans="1:9" ht="15.75" customHeight="1">
      <c r="A12" s="18"/>
      <c r="B12" s="63" t="s">
        <v>37</v>
      </c>
      <c r="C12" s="38">
        <f>F12+F13</f>
        <v>0</v>
      </c>
      <c r="D12" s="15"/>
      <c r="E12" s="33"/>
      <c r="F12" s="34"/>
      <c r="G12" s="17"/>
      <c r="H12" s="17"/>
      <c r="I12" s="17"/>
    </row>
    <row r="13" spans="1:9" ht="13.5" thickBot="1">
      <c r="A13" s="18"/>
      <c r="B13" s="63"/>
      <c r="C13" s="39"/>
      <c r="D13" s="15"/>
      <c r="E13" s="33"/>
      <c r="F13" s="34"/>
      <c r="G13" s="17"/>
      <c r="H13" s="17"/>
      <c r="I13" s="17"/>
    </row>
    <row r="14" spans="1:9" ht="14.25" customHeight="1">
      <c r="A14" s="13"/>
      <c r="B14" s="58" t="s">
        <v>11</v>
      </c>
      <c r="C14" s="38">
        <f>F14+F15</f>
        <v>0</v>
      </c>
      <c r="D14" s="15"/>
      <c r="E14" s="33"/>
      <c r="F14" s="34"/>
      <c r="G14" s="17"/>
      <c r="H14" s="17"/>
      <c r="I14" s="17"/>
    </row>
    <row r="15" spans="1:9" ht="13.5" thickBot="1">
      <c r="A15" s="20"/>
      <c r="B15" s="59"/>
      <c r="C15" s="39"/>
      <c r="D15" s="15"/>
      <c r="E15" s="33"/>
      <c r="F15" s="34"/>
      <c r="G15" s="17"/>
      <c r="H15" s="17"/>
      <c r="I15" s="17"/>
    </row>
    <row r="16" spans="1:9">
      <c r="A16" s="18"/>
      <c r="B16" s="47" t="s">
        <v>2</v>
      </c>
      <c r="C16" s="38">
        <f>F16+F17</f>
        <v>0</v>
      </c>
      <c r="D16" s="15"/>
      <c r="E16" s="33"/>
      <c r="F16" s="34"/>
      <c r="G16" s="17"/>
      <c r="H16" s="17"/>
      <c r="I16" s="17"/>
    </row>
    <row r="17" spans="1:9" ht="13.5" thickBot="1">
      <c r="A17" s="18"/>
      <c r="B17" s="48"/>
      <c r="C17" s="39"/>
      <c r="D17" s="15"/>
      <c r="E17" s="33"/>
      <c r="F17" s="34"/>
      <c r="G17" s="17"/>
      <c r="H17" s="17"/>
      <c r="I17" s="17"/>
    </row>
    <row r="18" spans="1:9" ht="15" customHeight="1">
      <c r="A18" s="13"/>
      <c r="B18" s="56" t="s">
        <v>4</v>
      </c>
      <c r="C18" s="49">
        <v>0</v>
      </c>
      <c r="D18" s="15"/>
      <c r="E18" s="33"/>
      <c r="F18" s="34"/>
      <c r="G18" s="17"/>
      <c r="H18" s="17"/>
      <c r="I18" s="17"/>
    </row>
    <row r="19" spans="1:9">
      <c r="A19" s="18"/>
      <c r="B19" s="57"/>
      <c r="C19" s="50"/>
      <c r="D19" s="15"/>
      <c r="E19" s="33"/>
      <c r="F19" s="34"/>
      <c r="G19" s="17"/>
      <c r="H19" s="17"/>
      <c r="I19" s="17"/>
    </row>
    <row r="20" spans="1:9" ht="14.25" customHeight="1" thickBot="1">
      <c r="A20" s="18"/>
      <c r="B20" s="57"/>
      <c r="C20" s="50"/>
      <c r="D20" s="15"/>
      <c r="E20" s="35"/>
      <c r="F20" s="36"/>
      <c r="G20" s="23"/>
      <c r="H20" s="24"/>
      <c r="I20" s="23"/>
    </row>
    <row r="21" spans="1:9" ht="15.75" customHeight="1">
      <c r="A21" s="13"/>
      <c r="B21" s="47" t="s">
        <v>3</v>
      </c>
      <c r="C21" s="29">
        <v>0</v>
      </c>
      <c r="D21" s="15"/>
      <c r="E21" s="35"/>
      <c r="F21" s="36"/>
      <c r="G21" s="23"/>
      <c r="H21" s="23"/>
      <c r="I21" s="23"/>
    </row>
    <row r="22" spans="1:9" ht="12.75" customHeight="1" thickBot="1">
      <c r="A22" s="18"/>
      <c r="B22" s="48"/>
      <c r="C22" s="18"/>
      <c r="D22" s="23"/>
      <c r="E22" s="35"/>
      <c r="F22" s="36"/>
      <c r="G22" s="23"/>
      <c r="H22" s="23"/>
      <c r="I22" s="23"/>
    </row>
    <row r="23" spans="1:9" ht="13.5" thickBot="1">
      <c r="A23" s="52" t="s">
        <v>35</v>
      </c>
      <c r="B23" s="53"/>
      <c r="C23" s="27">
        <f>C5+C7+C9+C11</f>
        <v>0</v>
      </c>
      <c r="D23" s="23"/>
      <c r="E23" s="37"/>
      <c r="F23" s="26"/>
      <c r="G23" s="26"/>
      <c r="H23" s="23"/>
      <c r="I23" s="23"/>
    </row>
    <row r="24" spans="1:9" ht="13.5" thickBot="1">
      <c r="A24" s="60" t="s">
        <v>27</v>
      </c>
      <c r="B24" s="62"/>
      <c r="C24" s="60" t="s">
        <v>28</v>
      </c>
      <c r="D24" s="61"/>
      <c r="E24" s="61"/>
      <c r="F24" s="62"/>
      <c r="G24" s="26"/>
      <c r="H24" s="23"/>
      <c r="I24" s="23"/>
    </row>
    <row r="25" spans="1:9">
      <c r="A25" s="18" t="s">
        <v>6</v>
      </c>
      <c r="B25" s="18" t="s">
        <v>21</v>
      </c>
      <c r="C25" s="28"/>
      <c r="D25" s="44"/>
      <c r="E25" s="35"/>
      <c r="F25" s="36"/>
      <c r="G25" s="26"/>
      <c r="H25" s="23"/>
      <c r="I25" s="23"/>
    </row>
    <row r="26" spans="1:9" ht="13.5" thickBot="1">
      <c r="A26" s="18"/>
      <c r="B26" s="18"/>
      <c r="C26" s="46">
        <f>F25+F26</f>
        <v>0</v>
      </c>
      <c r="D26" s="44"/>
      <c r="E26" s="35"/>
      <c r="F26" s="36"/>
      <c r="G26" s="26"/>
      <c r="H26" s="23"/>
      <c r="I26" s="23"/>
    </row>
    <row r="27" spans="1:9">
      <c r="A27" s="66" t="s">
        <v>7</v>
      </c>
      <c r="B27" s="68" t="s">
        <v>26</v>
      </c>
      <c r="C27" s="31">
        <f>F27+F28</f>
        <v>0</v>
      </c>
      <c r="D27" s="44"/>
      <c r="E27" s="35"/>
      <c r="F27" s="36"/>
      <c r="G27" s="26"/>
      <c r="H27" s="23"/>
      <c r="I27" s="23"/>
    </row>
    <row r="28" spans="1:9" ht="13.5" thickBot="1">
      <c r="A28" s="67"/>
      <c r="B28" s="69"/>
      <c r="C28" s="25"/>
      <c r="D28" s="44"/>
      <c r="E28" s="35"/>
      <c r="F28" s="36"/>
      <c r="G28" s="26"/>
      <c r="H28" s="23"/>
      <c r="I28" s="23"/>
    </row>
    <row r="29" spans="1:9" ht="13.5" thickBot="1">
      <c r="A29" s="54" t="s">
        <v>31</v>
      </c>
      <c r="B29" s="55"/>
      <c r="C29" s="116">
        <f>C26+C27</f>
        <v>0</v>
      </c>
      <c r="D29" s="44"/>
      <c r="E29" s="35"/>
      <c r="F29" s="36"/>
      <c r="G29" s="26"/>
      <c r="H29" s="23"/>
      <c r="I29" s="23"/>
    </row>
    <row r="30" spans="1:9" ht="13.5" thickBot="1">
      <c r="A30" s="64" t="s">
        <v>29</v>
      </c>
      <c r="B30" s="65"/>
      <c r="C30" s="60" t="s">
        <v>30</v>
      </c>
      <c r="D30" s="61"/>
      <c r="E30" s="61"/>
      <c r="F30" s="62"/>
      <c r="G30" s="26"/>
      <c r="H30" s="23"/>
      <c r="I30" s="23"/>
    </row>
    <row r="31" spans="1:9" ht="12.75" customHeight="1">
      <c r="A31" s="13" t="s">
        <v>6</v>
      </c>
      <c r="B31" s="47" t="s">
        <v>19</v>
      </c>
      <c r="C31" s="38"/>
      <c r="D31" s="15"/>
      <c r="E31" s="33"/>
      <c r="F31" s="17"/>
      <c r="G31" s="23"/>
      <c r="H31" s="23"/>
      <c r="I31" s="23"/>
    </row>
    <row r="32" spans="1:9" ht="13.5" thickBot="1">
      <c r="A32" s="20"/>
      <c r="B32" s="48"/>
      <c r="C32" s="39">
        <f>F31+F32</f>
        <v>0</v>
      </c>
      <c r="D32" s="15"/>
      <c r="E32" s="33"/>
      <c r="F32" s="17"/>
    </row>
    <row r="33" spans="1:6">
      <c r="A33" s="18" t="s">
        <v>7</v>
      </c>
      <c r="B33" s="47" t="s">
        <v>20</v>
      </c>
      <c r="C33" s="38"/>
      <c r="D33" s="15"/>
      <c r="E33" s="32"/>
      <c r="F33" s="17"/>
    </row>
    <row r="34" spans="1:6" ht="13.5" thickBot="1">
      <c r="A34" s="18"/>
      <c r="B34" s="63"/>
      <c r="C34" s="39">
        <v>0</v>
      </c>
      <c r="D34" s="15"/>
      <c r="E34" s="32"/>
      <c r="F34" s="17"/>
    </row>
    <row r="35" spans="1:6">
      <c r="A35" s="71" t="s">
        <v>8</v>
      </c>
      <c r="B35" s="66" t="s">
        <v>26</v>
      </c>
      <c r="C35" s="73">
        <v>0</v>
      </c>
      <c r="D35" s="70"/>
      <c r="E35" s="70"/>
      <c r="F35" s="70"/>
    </row>
    <row r="36" spans="1:6" ht="13.5" thickBot="1">
      <c r="A36" s="72"/>
      <c r="B36" s="67"/>
      <c r="C36" s="72"/>
      <c r="D36" s="70"/>
      <c r="E36" s="70"/>
      <c r="F36" s="70"/>
    </row>
    <row r="37" spans="1:6">
      <c r="A37" s="13"/>
      <c r="B37" s="47" t="s">
        <v>38</v>
      </c>
      <c r="C37" s="28"/>
      <c r="D37" s="44"/>
      <c r="E37" s="35"/>
      <c r="F37" s="36"/>
    </row>
    <row r="38" spans="1:6">
      <c r="A38" s="18"/>
      <c r="B38" s="63"/>
      <c r="C38" s="18"/>
      <c r="D38" s="44"/>
      <c r="E38" s="35"/>
      <c r="F38" s="36"/>
    </row>
    <row r="39" spans="1:6">
      <c r="A39" s="18"/>
      <c r="B39" s="63"/>
      <c r="C39" s="18"/>
      <c r="D39" s="44"/>
      <c r="E39" s="35"/>
      <c r="F39" s="36"/>
    </row>
    <row r="40" spans="1:6" ht="13.5" thickBot="1">
      <c r="A40" s="18"/>
      <c r="B40" s="63"/>
      <c r="C40" s="46">
        <f>F37+F38+F39+F40</f>
        <v>0</v>
      </c>
      <c r="D40" s="44"/>
      <c r="E40" s="35"/>
      <c r="F40" s="36"/>
    </row>
    <row r="41" spans="1:6" ht="13.5" thickBot="1">
      <c r="A41" s="54" t="s">
        <v>34</v>
      </c>
      <c r="B41" s="55"/>
      <c r="C41" s="30">
        <f>C40+C35+C34+C32</f>
        <v>0</v>
      </c>
      <c r="D41" s="45"/>
      <c r="E41" s="45"/>
      <c r="F41" s="26"/>
    </row>
  </sheetData>
  <mergeCells count="29">
    <mergeCell ref="F35:F36"/>
    <mergeCell ref="A41:B41"/>
    <mergeCell ref="B33:B34"/>
    <mergeCell ref="B37:B40"/>
    <mergeCell ref="B35:B36"/>
    <mergeCell ref="A35:A36"/>
    <mergeCell ref="C35:C36"/>
    <mergeCell ref="D35:D36"/>
    <mergeCell ref="E35:E36"/>
    <mergeCell ref="B31:B32"/>
    <mergeCell ref="A24:B24"/>
    <mergeCell ref="C24:F24"/>
    <mergeCell ref="A30:B30"/>
    <mergeCell ref="C30:F30"/>
    <mergeCell ref="A27:A28"/>
    <mergeCell ref="B27:B28"/>
    <mergeCell ref="B21:B22"/>
    <mergeCell ref="C18:C20"/>
    <mergeCell ref="A2:G2"/>
    <mergeCell ref="A23:B23"/>
    <mergeCell ref="A29:B29"/>
    <mergeCell ref="B18:B20"/>
    <mergeCell ref="B14:B15"/>
    <mergeCell ref="C3:F3"/>
    <mergeCell ref="A3:B3"/>
    <mergeCell ref="B9:B10"/>
    <mergeCell ref="B12:B13"/>
    <mergeCell ref="B7:B8"/>
    <mergeCell ref="B16:B1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portrait" r:id="rId1"/>
  <headerFooter>
    <oddHeader>&amp;LZałącznik a19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zoomScaleSheetLayoutView="100" workbookViewId="0">
      <selection activeCell="L21" sqref="L21"/>
    </sheetView>
  </sheetViews>
  <sheetFormatPr defaultRowHeight="12.75"/>
  <cols>
    <col min="1" max="16384" width="9.140625" style="12"/>
  </cols>
  <sheetData>
    <row r="1" spans="1:11" ht="13.5" thickBot="1"/>
    <row r="2" spans="1:11">
      <c r="B2" s="94" t="s">
        <v>36</v>
      </c>
      <c r="C2" s="95"/>
      <c r="D2" s="95"/>
      <c r="E2" s="95"/>
      <c r="F2" s="95"/>
      <c r="G2" s="95"/>
      <c r="H2" s="95"/>
      <c r="I2" s="95"/>
      <c r="J2" s="96"/>
    </row>
    <row r="3" spans="1:11" ht="13.5" customHeight="1" thickBot="1">
      <c r="B3" s="97"/>
      <c r="C3" s="98"/>
      <c r="D3" s="98"/>
      <c r="E3" s="98"/>
      <c r="F3" s="98"/>
      <c r="G3" s="98"/>
      <c r="H3" s="98"/>
      <c r="I3" s="98"/>
      <c r="J3" s="99"/>
    </row>
    <row r="4" spans="1:11">
      <c r="B4" s="110" t="s">
        <v>5</v>
      </c>
      <c r="C4" s="111"/>
      <c r="D4" s="111"/>
      <c r="E4" s="111"/>
      <c r="F4" s="111"/>
      <c r="G4" s="111"/>
      <c r="H4" s="111"/>
      <c r="I4" s="111"/>
      <c r="J4" s="112"/>
    </row>
    <row r="5" spans="1:11" ht="13.5" thickBot="1">
      <c r="B5" s="113"/>
      <c r="C5" s="114"/>
      <c r="D5" s="114"/>
      <c r="E5" s="114"/>
      <c r="F5" s="114"/>
      <c r="G5" s="114"/>
      <c r="H5" s="114"/>
      <c r="I5" s="114"/>
      <c r="J5" s="115"/>
    </row>
    <row r="6" spans="1:11" ht="13.5" thickBot="1">
      <c r="A6" s="54" t="s">
        <v>23</v>
      </c>
      <c r="B6" s="100"/>
      <c r="C6" s="100"/>
      <c r="D6" s="55"/>
      <c r="E6" s="54" t="s">
        <v>32</v>
      </c>
      <c r="F6" s="100"/>
      <c r="G6" s="100"/>
      <c r="H6" s="100"/>
      <c r="I6" s="100"/>
      <c r="J6" s="100"/>
      <c r="K6" s="55"/>
    </row>
    <row r="7" spans="1:11">
      <c r="A7" s="104" t="s">
        <v>6</v>
      </c>
      <c r="B7" s="105"/>
      <c r="C7" s="105"/>
      <c r="D7" s="105"/>
      <c r="E7" s="105"/>
      <c r="F7" s="105"/>
      <c r="G7" s="105"/>
      <c r="H7" s="105"/>
      <c r="I7" s="105"/>
      <c r="J7" s="105"/>
      <c r="K7" s="106"/>
    </row>
    <row r="8" spans="1:11">
      <c r="A8" s="107"/>
      <c r="B8" s="108"/>
      <c r="C8" s="108"/>
      <c r="D8" s="108"/>
      <c r="E8" s="108"/>
      <c r="F8" s="108"/>
      <c r="G8" s="108"/>
      <c r="H8" s="108"/>
      <c r="I8" s="108"/>
      <c r="J8" s="108"/>
      <c r="K8" s="109"/>
    </row>
    <row r="9" spans="1:11" ht="26.25" customHeight="1">
      <c r="A9" s="107"/>
      <c r="B9" s="108"/>
      <c r="C9" s="108"/>
      <c r="D9" s="108"/>
      <c r="E9" s="108"/>
      <c r="F9" s="108"/>
      <c r="G9" s="108"/>
      <c r="H9" s="108"/>
      <c r="I9" s="108"/>
      <c r="J9" s="108"/>
      <c r="K9" s="109"/>
    </row>
    <row r="10" spans="1:11" ht="13.5" thickBot="1">
      <c r="A10" s="107"/>
      <c r="B10" s="108"/>
      <c r="C10" s="108"/>
      <c r="D10" s="108"/>
      <c r="E10" s="108"/>
      <c r="F10" s="108"/>
      <c r="G10" s="108"/>
      <c r="H10" s="108"/>
      <c r="I10" s="108"/>
      <c r="J10" s="108"/>
      <c r="K10" s="109"/>
    </row>
    <row r="11" spans="1:11">
      <c r="A11" s="104" t="s">
        <v>7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6"/>
    </row>
    <row r="12" spans="1:11">
      <c r="A12" s="107"/>
      <c r="B12" s="108"/>
      <c r="C12" s="108"/>
      <c r="D12" s="108"/>
      <c r="E12" s="108"/>
      <c r="F12" s="108"/>
      <c r="G12" s="108"/>
      <c r="H12" s="108"/>
      <c r="I12" s="108"/>
      <c r="J12" s="108"/>
      <c r="K12" s="109"/>
    </row>
    <row r="13" spans="1:11">
      <c r="A13" s="107"/>
      <c r="B13" s="108"/>
      <c r="C13" s="108"/>
      <c r="D13" s="108"/>
      <c r="E13" s="108"/>
      <c r="F13" s="108"/>
      <c r="G13" s="108"/>
      <c r="H13" s="108"/>
      <c r="I13" s="108"/>
      <c r="J13" s="108"/>
      <c r="K13" s="109"/>
    </row>
    <row r="14" spans="1:11" ht="0.75" customHeight="1">
      <c r="A14" s="107"/>
      <c r="B14" s="108"/>
      <c r="C14" s="108"/>
      <c r="D14" s="108"/>
      <c r="E14" s="108"/>
      <c r="F14" s="108"/>
      <c r="G14" s="108"/>
      <c r="H14" s="108"/>
      <c r="I14" s="108"/>
      <c r="J14" s="108"/>
      <c r="K14" s="109"/>
    </row>
    <row r="15" spans="1:11" ht="13.5" thickBot="1">
      <c r="A15" s="107"/>
      <c r="B15" s="108"/>
      <c r="C15" s="108"/>
      <c r="D15" s="108"/>
      <c r="E15" s="108"/>
      <c r="F15" s="108"/>
      <c r="G15" s="108"/>
      <c r="H15" s="108"/>
      <c r="I15" s="108"/>
      <c r="J15" s="108"/>
      <c r="K15" s="109"/>
    </row>
    <row r="16" spans="1:11">
      <c r="A16" s="104" t="s">
        <v>8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6"/>
    </row>
    <row r="17" spans="1:11">
      <c r="A17" s="107"/>
      <c r="B17" s="108"/>
      <c r="C17" s="108"/>
      <c r="D17" s="108"/>
      <c r="E17" s="108"/>
      <c r="F17" s="108"/>
      <c r="G17" s="108"/>
      <c r="H17" s="108"/>
      <c r="I17" s="108"/>
      <c r="J17" s="108"/>
      <c r="K17" s="109"/>
    </row>
    <row r="18" spans="1:11">
      <c r="A18" s="107"/>
      <c r="B18" s="108"/>
      <c r="C18" s="108"/>
      <c r="D18" s="108"/>
      <c r="E18" s="108"/>
      <c r="F18" s="108"/>
      <c r="G18" s="108"/>
      <c r="H18" s="108"/>
      <c r="I18" s="108"/>
      <c r="J18" s="108"/>
      <c r="K18" s="109"/>
    </row>
    <row r="19" spans="1:11" ht="13.5" thickBot="1">
      <c r="A19" s="107"/>
      <c r="B19" s="108"/>
      <c r="C19" s="108"/>
      <c r="D19" s="108"/>
      <c r="E19" s="108"/>
      <c r="F19" s="108"/>
      <c r="G19" s="108"/>
      <c r="H19" s="108"/>
      <c r="I19" s="108"/>
      <c r="J19" s="108"/>
      <c r="K19" s="109"/>
    </row>
    <row r="20" spans="1:11">
      <c r="A20" s="104" t="s">
        <v>10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6"/>
    </row>
    <row r="21" spans="1:11">
      <c r="A21" s="107"/>
      <c r="B21" s="108"/>
      <c r="C21" s="108"/>
      <c r="D21" s="108"/>
      <c r="E21" s="108"/>
      <c r="F21" s="108"/>
      <c r="G21" s="108"/>
      <c r="H21" s="108"/>
      <c r="I21" s="108"/>
      <c r="J21" s="108"/>
      <c r="K21" s="109"/>
    </row>
    <row r="22" spans="1:11" ht="13.5" thickBot="1">
      <c r="A22" s="107"/>
      <c r="B22" s="108"/>
      <c r="C22" s="108"/>
      <c r="D22" s="108"/>
      <c r="E22" s="108"/>
      <c r="F22" s="108"/>
      <c r="G22" s="108"/>
      <c r="H22" s="108"/>
      <c r="I22" s="108"/>
      <c r="J22" s="108"/>
      <c r="K22" s="109"/>
    </row>
    <row r="23" spans="1:11">
      <c r="A23" s="74"/>
      <c r="B23" s="83"/>
      <c r="C23" s="83"/>
      <c r="D23" s="83"/>
      <c r="E23" s="83"/>
      <c r="F23" s="83"/>
      <c r="G23" s="83"/>
      <c r="H23" s="83"/>
      <c r="I23" s="83"/>
      <c r="J23" s="83"/>
      <c r="K23" s="84"/>
    </row>
    <row r="24" spans="1:11">
      <c r="A24" s="85"/>
      <c r="B24" s="86"/>
      <c r="C24" s="86"/>
      <c r="D24" s="86"/>
      <c r="E24" s="86"/>
      <c r="F24" s="86"/>
      <c r="G24" s="86"/>
      <c r="H24" s="86"/>
      <c r="I24" s="86"/>
      <c r="J24" s="86"/>
      <c r="K24" s="87"/>
    </row>
    <row r="25" spans="1:11" ht="13.5" thickBot="1">
      <c r="A25" s="85"/>
      <c r="B25" s="86"/>
      <c r="C25" s="86"/>
      <c r="D25" s="86"/>
      <c r="E25" s="86"/>
      <c r="F25" s="86"/>
      <c r="G25" s="86"/>
      <c r="H25" s="86"/>
      <c r="I25" s="86"/>
      <c r="J25" s="86"/>
      <c r="K25" s="87"/>
    </row>
    <row r="26" spans="1:11">
      <c r="A26" s="74"/>
      <c r="B26" s="83"/>
      <c r="C26" s="83"/>
      <c r="D26" s="83"/>
      <c r="E26" s="83"/>
      <c r="F26" s="83"/>
      <c r="G26" s="83"/>
      <c r="H26" s="83"/>
      <c r="I26" s="83"/>
      <c r="J26" s="83"/>
      <c r="K26" s="84"/>
    </row>
    <row r="27" spans="1:11">
      <c r="A27" s="85"/>
      <c r="B27" s="86"/>
      <c r="C27" s="86"/>
      <c r="D27" s="86"/>
      <c r="E27" s="86"/>
      <c r="F27" s="86"/>
      <c r="G27" s="86"/>
      <c r="H27" s="86"/>
      <c r="I27" s="86"/>
      <c r="J27" s="86"/>
      <c r="K27" s="87"/>
    </row>
    <row r="28" spans="1:11">
      <c r="A28" s="85"/>
      <c r="B28" s="86"/>
      <c r="C28" s="86"/>
      <c r="D28" s="86"/>
      <c r="E28" s="86"/>
      <c r="F28" s="86"/>
      <c r="G28" s="86"/>
      <c r="H28" s="86"/>
      <c r="I28" s="86"/>
      <c r="J28" s="86"/>
      <c r="K28" s="87"/>
    </row>
    <row r="29" spans="1:11" ht="13.5" thickBot="1">
      <c r="A29" s="85"/>
      <c r="B29" s="86"/>
      <c r="C29" s="86"/>
      <c r="D29" s="86"/>
      <c r="E29" s="86"/>
      <c r="F29" s="86"/>
      <c r="G29" s="86"/>
      <c r="H29" s="86"/>
      <c r="I29" s="86"/>
      <c r="J29" s="86"/>
      <c r="K29" s="87"/>
    </row>
    <row r="30" spans="1:11">
      <c r="A30" s="74"/>
      <c r="B30" s="83"/>
      <c r="C30" s="83"/>
      <c r="D30" s="83"/>
      <c r="E30" s="83"/>
      <c r="F30" s="83"/>
      <c r="G30" s="83"/>
      <c r="H30" s="83"/>
      <c r="I30" s="83"/>
      <c r="J30" s="83"/>
      <c r="K30" s="84"/>
    </row>
    <row r="31" spans="1:11">
      <c r="A31" s="85"/>
      <c r="B31" s="86"/>
      <c r="C31" s="86"/>
      <c r="D31" s="86"/>
      <c r="E31" s="86"/>
      <c r="F31" s="86"/>
      <c r="G31" s="86"/>
      <c r="H31" s="86"/>
      <c r="I31" s="86"/>
      <c r="J31" s="86"/>
      <c r="K31" s="87"/>
    </row>
    <row r="32" spans="1:11" ht="17.25" customHeight="1">
      <c r="A32" s="85"/>
      <c r="B32" s="86"/>
      <c r="C32" s="86"/>
      <c r="D32" s="86"/>
      <c r="E32" s="86"/>
      <c r="F32" s="86"/>
      <c r="G32" s="86"/>
      <c r="H32" s="86"/>
      <c r="I32" s="86"/>
      <c r="J32" s="86"/>
      <c r="K32" s="87"/>
    </row>
    <row r="33" spans="1:11" ht="79.5" customHeight="1" thickBot="1">
      <c r="A33" s="88"/>
      <c r="B33" s="89"/>
      <c r="C33" s="89"/>
      <c r="D33" s="89"/>
      <c r="E33" s="89"/>
      <c r="F33" s="89"/>
      <c r="G33" s="89"/>
      <c r="H33" s="89"/>
      <c r="I33" s="89"/>
      <c r="J33" s="89"/>
      <c r="K33" s="90"/>
    </row>
    <row r="34" spans="1:11" ht="19.5" customHeight="1" thickBot="1">
      <c r="A34" s="101" t="s">
        <v>27</v>
      </c>
      <c r="B34" s="102"/>
      <c r="C34" s="102"/>
      <c r="D34" s="103"/>
      <c r="E34" s="101" t="s">
        <v>33</v>
      </c>
      <c r="F34" s="102"/>
      <c r="G34" s="102"/>
      <c r="H34" s="102"/>
      <c r="I34" s="102"/>
      <c r="J34" s="102"/>
      <c r="K34" s="103"/>
    </row>
    <row r="35" spans="1:11">
      <c r="A35" s="74" t="s">
        <v>6</v>
      </c>
      <c r="B35" s="83"/>
      <c r="C35" s="83"/>
      <c r="D35" s="83"/>
      <c r="E35" s="83"/>
      <c r="F35" s="83"/>
      <c r="G35" s="83"/>
      <c r="H35" s="83"/>
      <c r="I35" s="83"/>
      <c r="J35" s="83"/>
      <c r="K35" s="84"/>
    </row>
    <row r="36" spans="1:11">
      <c r="A36" s="85"/>
      <c r="B36" s="86"/>
      <c r="C36" s="86"/>
      <c r="D36" s="86"/>
      <c r="E36" s="86"/>
      <c r="F36" s="86"/>
      <c r="G36" s="86"/>
      <c r="H36" s="86"/>
      <c r="I36" s="86"/>
      <c r="J36" s="86"/>
      <c r="K36" s="87"/>
    </row>
    <row r="37" spans="1:11">
      <c r="A37" s="85"/>
      <c r="B37" s="86"/>
      <c r="C37" s="86"/>
      <c r="D37" s="86"/>
      <c r="E37" s="86"/>
      <c r="F37" s="86"/>
      <c r="G37" s="86"/>
      <c r="H37" s="86"/>
      <c r="I37" s="86"/>
      <c r="J37" s="86"/>
      <c r="K37" s="87"/>
    </row>
    <row r="38" spans="1:11" ht="13.5" thickBot="1">
      <c r="A38" s="88"/>
      <c r="B38" s="89"/>
      <c r="C38" s="89"/>
      <c r="D38" s="89"/>
      <c r="E38" s="89"/>
      <c r="F38" s="89"/>
      <c r="G38" s="89"/>
      <c r="H38" s="89"/>
      <c r="I38" s="89"/>
      <c r="J38" s="89"/>
      <c r="K38" s="90"/>
    </row>
    <row r="39" spans="1:11">
      <c r="A39" s="74" t="s">
        <v>7</v>
      </c>
      <c r="B39" s="75"/>
      <c r="C39" s="75"/>
      <c r="D39" s="75"/>
      <c r="E39" s="75"/>
      <c r="F39" s="75"/>
      <c r="G39" s="75"/>
      <c r="H39" s="75"/>
      <c r="I39" s="75"/>
      <c r="J39" s="75"/>
      <c r="K39" s="76"/>
    </row>
    <row r="40" spans="1:11">
      <c r="A40" s="77"/>
      <c r="B40" s="78"/>
      <c r="C40" s="78"/>
      <c r="D40" s="78"/>
      <c r="E40" s="78"/>
      <c r="F40" s="78"/>
      <c r="G40" s="78"/>
      <c r="H40" s="78"/>
      <c r="I40" s="78"/>
      <c r="J40" s="78"/>
      <c r="K40" s="79"/>
    </row>
    <row r="41" spans="1:11">
      <c r="A41" s="77"/>
      <c r="B41" s="78"/>
      <c r="C41" s="78"/>
      <c r="D41" s="78"/>
      <c r="E41" s="78"/>
      <c r="F41" s="78"/>
      <c r="G41" s="78"/>
      <c r="H41" s="78"/>
      <c r="I41" s="78"/>
      <c r="J41" s="78"/>
      <c r="K41" s="79"/>
    </row>
    <row r="42" spans="1:11">
      <c r="A42" s="77"/>
      <c r="B42" s="78"/>
      <c r="C42" s="78"/>
      <c r="D42" s="78"/>
      <c r="E42" s="78"/>
      <c r="F42" s="78"/>
      <c r="G42" s="78"/>
      <c r="H42" s="78"/>
      <c r="I42" s="78"/>
      <c r="J42" s="78"/>
      <c r="K42" s="79"/>
    </row>
    <row r="43" spans="1:11" ht="28.5" customHeight="1" thickBot="1">
      <c r="A43" s="80"/>
      <c r="B43" s="81"/>
      <c r="C43" s="81"/>
      <c r="D43" s="81"/>
      <c r="E43" s="81"/>
      <c r="F43" s="81"/>
      <c r="G43" s="81"/>
      <c r="H43" s="81"/>
      <c r="I43" s="81"/>
      <c r="J43" s="81"/>
      <c r="K43" s="82"/>
    </row>
    <row r="44" spans="1:11" ht="18" customHeight="1" thickBot="1">
      <c r="A44" s="91" t="s">
        <v>29</v>
      </c>
      <c r="B44" s="92"/>
      <c r="C44" s="92"/>
      <c r="D44" s="93"/>
      <c r="E44" s="91" t="s">
        <v>30</v>
      </c>
      <c r="F44" s="92"/>
      <c r="G44" s="92"/>
      <c r="H44" s="92"/>
      <c r="I44" s="92"/>
      <c r="J44" s="92"/>
      <c r="K44" s="93"/>
    </row>
    <row r="45" spans="1:11">
      <c r="A45" s="74" t="s">
        <v>6</v>
      </c>
      <c r="B45" s="75"/>
      <c r="C45" s="75"/>
      <c r="D45" s="75"/>
      <c r="E45" s="75"/>
      <c r="F45" s="75"/>
      <c r="G45" s="75"/>
      <c r="H45" s="75"/>
      <c r="I45" s="75"/>
      <c r="J45" s="75"/>
      <c r="K45" s="76"/>
    </row>
    <row r="46" spans="1:11">
      <c r="A46" s="77"/>
      <c r="B46" s="78"/>
      <c r="C46" s="78"/>
      <c r="D46" s="78"/>
      <c r="E46" s="78"/>
      <c r="F46" s="78"/>
      <c r="G46" s="78"/>
      <c r="H46" s="78"/>
      <c r="I46" s="78"/>
      <c r="J46" s="78"/>
      <c r="K46" s="79"/>
    </row>
    <row r="47" spans="1:11">
      <c r="A47" s="77"/>
      <c r="B47" s="78"/>
      <c r="C47" s="78"/>
      <c r="D47" s="78"/>
      <c r="E47" s="78"/>
      <c r="F47" s="78"/>
      <c r="G47" s="78"/>
      <c r="H47" s="78"/>
      <c r="I47" s="78"/>
      <c r="J47" s="78"/>
      <c r="K47" s="79"/>
    </row>
    <row r="48" spans="1:11" ht="13.5" thickBot="1">
      <c r="A48" s="80"/>
      <c r="B48" s="81"/>
      <c r="C48" s="81"/>
      <c r="D48" s="81"/>
      <c r="E48" s="81"/>
      <c r="F48" s="81"/>
      <c r="G48" s="81"/>
      <c r="H48" s="81"/>
      <c r="I48" s="81"/>
      <c r="J48" s="81"/>
      <c r="K48" s="82"/>
    </row>
    <row r="49" spans="1:11">
      <c r="A49" s="74" t="s">
        <v>7</v>
      </c>
      <c r="B49" s="83"/>
      <c r="C49" s="83"/>
      <c r="D49" s="83"/>
      <c r="E49" s="83"/>
      <c r="F49" s="83"/>
      <c r="G49" s="83"/>
      <c r="H49" s="83"/>
      <c r="I49" s="83"/>
      <c r="J49" s="83"/>
      <c r="K49" s="84"/>
    </row>
    <row r="50" spans="1:11">
      <c r="A50" s="85"/>
      <c r="B50" s="86"/>
      <c r="C50" s="86"/>
      <c r="D50" s="86"/>
      <c r="E50" s="86"/>
      <c r="F50" s="86"/>
      <c r="G50" s="86"/>
      <c r="H50" s="86"/>
      <c r="I50" s="86"/>
      <c r="J50" s="86"/>
      <c r="K50" s="87"/>
    </row>
    <row r="51" spans="1:11" ht="13.5" thickBot="1">
      <c r="A51" s="88"/>
      <c r="B51" s="89"/>
      <c r="C51" s="89"/>
      <c r="D51" s="89"/>
      <c r="E51" s="89"/>
      <c r="F51" s="89"/>
      <c r="G51" s="89"/>
      <c r="H51" s="89"/>
      <c r="I51" s="89"/>
      <c r="J51" s="89"/>
      <c r="K51" s="90"/>
    </row>
    <row r="52" spans="1:11">
      <c r="A52" s="74" t="s">
        <v>8</v>
      </c>
      <c r="B52" s="75"/>
      <c r="C52" s="75"/>
      <c r="D52" s="75"/>
      <c r="E52" s="75"/>
      <c r="F52" s="75"/>
      <c r="G52" s="75"/>
      <c r="H52" s="75"/>
      <c r="I52" s="75"/>
      <c r="J52" s="75"/>
      <c r="K52" s="76"/>
    </row>
    <row r="53" spans="1:11">
      <c r="A53" s="77"/>
      <c r="B53" s="78"/>
      <c r="C53" s="78"/>
      <c r="D53" s="78"/>
      <c r="E53" s="78"/>
      <c r="F53" s="78"/>
      <c r="G53" s="78"/>
      <c r="H53" s="78"/>
      <c r="I53" s="78"/>
      <c r="J53" s="78"/>
      <c r="K53" s="79"/>
    </row>
    <row r="54" spans="1:11">
      <c r="A54" s="77"/>
      <c r="B54" s="78"/>
      <c r="C54" s="78"/>
      <c r="D54" s="78"/>
      <c r="E54" s="78"/>
      <c r="F54" s="78"/>
      <c r="G54" s="78"/>
      <c r="H54" s="78"/>
      <c r="I54" s="78"/>
      <c r="J54" s="78"/>
      <c r="K54" s="79"/>
    </row>
    <row r="55" spans="1:11">
      <c r="A55" s="77"/>
      <c r="B55" s="78"/>
      <c r="C55" s="78"/>
      <c r="D55" s="78"/>
      <c r="E55" s="78"/>
      <c r="F55" s="78"/>
      <c r="G55" s="78"/>
      <c r="H55" s="78"/>
      <c r="I55" s="78"/>
      <c r="J55" s="78"/>
      <c r="K55" s="79"/>
    </row>
    <row r="56" spans="1:11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9"/>
    </row>
    <row r="57" spans="1:11">
      <c r="A57" s="77"/>
      <c r="B57" s="78"/>
      <c r="C57" s="78"/>
      <c r="D57" s="78"/>
      <c r="E57" s="78"/>
      <c r="F57" s="78"/>
      <c r="G57" s="78"/>
      <c r="H57" s="78"/>
      <c r="I57" s="78"/>
      <c r="J57" s="78"/>
      <c r="K57" s="79"/>
    </row>
    <row r="58" spans="1:11" ht="13.5" thickBot="1">
      <c r="A58" s="80"/>
      <c r="B58" s="81"/>
      <c r="C58" s="81"/>
      <c r="D58" s="81"/>
      <c r="E58" s="81"/>
      <c r="F58" s="81"/>
      <c r="G58" s="81"/>
      <c r="H58" s="81"/>
      <c r="I58" s="81"/>
      <c r="J58" s="81"/>
      <c r="K58" s="82"/>
    </row>
  </sheetData>
  <mergeCells count="20">
    <mergeCell ref="B2:J3"/>
    <mergeCell ref="A6:D6"/>
    <mergeCell ref="E6:K6"/>
    <mergeCell ref="A34:D34"/>
    <mergeCell ref="E34:K34"/>
    <mergeCell ref="A16:K19"/>
    <mergeCell ref="A20:K22"/>
    <mergeCell ref="B4:J5"/>
    <mergeCell ref="A7:K10"/>
    <mergeCell ref="A11:K15"/>
    <mergeCell ref="A45:K48"/>
    <mergeCell ref="A49:K51"/>
    <mergeCell ref="A52:K58"/>
    <mergeCell ref="A23:K25"/>
    <mergeCell ref="A26:K29"/>
    <mergeCell ref="A30:K33"/>
    <mergeCell ref="A35:K38"/>
    <mergeCell ref="A39:K43"/>
    <mergeCell ref="A44:D44"/>
    <mergeCell ref="E44:K4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>
    <oddHeader>&amp;LZałączni a19</oddHeader>
    <oddFooter>&amp;L&amp;G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3"/>
  <sheetViews>
    <sheetView topLeftCell="A10" workbookViewId="0">
      <selection activeCell="D25" sqref="D25"/>
    </sheetView>
  </sheetViews>
  <sheetFormatPr defaultRowHeight="12.75"/>
  <cols>
    <col min="1" max="1" width="9.140625" customWidth="1"/>
    <col min="2" max="2" width="13" customWidth="1"/>
    <col min="3" max="3" width="11.7109375" bestFit="1" customWidth="1"/>
    <col min="4" max="4" width="12.140625" customWidth="1"/>
    <col min="5" max="5" width="10.7109375" customWidth="1"/>
  </cols>
  <sheetData>
    <row r="2" spans="1:5" ht="25.5">
      <c r="A2" s="2" t="s">
        <v>12</v>
      </c>
      <c r="B2" s="4" t="s">
        <v>13</v>
      </c>
      <c r="C2" s="7" t="s">
        <v>14</v>
      </c>
      <c r="D2" s="7" t="s">
        <v>15</v>
      </c>
    </row>
    <row r="3" spans="1:5">
      <c r="A3" s="2">
        <v>4018</v>
      </c>
      <c r="B3" s="3">
        <v>2659987</v>
      </c>
      <c r="C3" s="9">
        <f>'Koszty kategorii wydatków'!F5</f>
        <v>0</v>
      </c>
      <c r="D3" s="1">
        <v>0</v>
      </c>
    </row>
    <row r="4" spans="1:5">
      <c r="A4" s="2">
        <v>1019</v>
      </c>
      <c r="B4" s="3">
        <v>469410</v>
      </c>
      <c r="C4" s="9">
        <f>'Koszty kategorii wydatków'!F6</f>
        <v>0</v>
      </c>
      <c r="D4" s="1">
        <v>0</v>
      </c>
    </row>
    <row r="5" spans="1:5">
      <c r="A5" s="2">
        <v>4048</v>
      </c>
      <c r="B5" s="3">
        <v>344606</v>
      </c>
      <c r="C5" s="9" t="e">
        <f>'Koszty kategorii wydatków'!#REF!</f>
        <v>#REF!</v>
      </c>
      <c r="D5" s="1">
        <v>0</v>
      </c>
    </row>
    <row r="6" spans="1:5">
      <c r="A6" s="2">
        <v>4049</v>
      </c>
      <c r="B6" s="3">
        <v>60813</v>
      </c>
      <c r="C6" s="9" t="e">
        <f>'Koszty kategorii wydatków'!#REF!</f>
        <v>#REF!</v>
      </c>
      <c r="D6" s="1">
        <v>0</v>
      </c>
    </row>
    <row r="7" spans="1:5">
      <c r="A7" s="2">
        <v>4118</v>
      </c>
      <c r="B7" s="3">
        <v>503620</v>
      </c>
      <c r="C7" s="9" t="e">
        <f>'Koszty kategorii wydatków'!#REF!</f>
        <v>#REF!</v>
      </c>
      <c r="D7" s="1">
        <v>0</v>
      </c>
    </row>
    <row r="8" spans="1:5">
      <c r="A8" s="2">
        <v>4119</v>
      </c>
      <c r="B8" s="3">
        <v>88875</v>
      </c>
      <c r="C8" s="9" t="e">
        <f>'Koszty kategorii wydatków'!#REF!</f>
        <v>#REF!</v>
      </c>
      <c r="D8" s="1">
        <v>0</v>
      </c>
    </row>
    <row r="9" spans="1:5">
      <c r="A9" s="2">
        <v>4128</v>
      </c>
      <c r="B9" s="3">
        <v>55152</v>
      </c>
      <c r="C9" s="9" t="e">
        <f>'Koszty kategorii wydatków'!#REF!</f>
        <v>#REF!</v>
      </c>
      <c r="D9" s="1">
        <v>0</v>
      </c>
    </row>
    <row r="10" spans="1:5">
      <c r="A10" s="2">
        <v>4129</v>
      </c>
      <c r="B10" s="3">
        <v>9733</v>
      </c>
      <c r="C10" s="9" t="e">
        <f>'Koszty kategorii wydatków'!#REF!</f>
        <v>#REF!</v>
      </c>
      <c r="D10" s="1">
        <v>0</v>
      </c>
    </row>
    <row r="11" spans="1:5">
      <c r="A11" s="2">
        <v>4178</v>
      </c>
      <c r="B11" s="3">
        <v>79466</v>
      </c>
      <c r="C11" s="9" t="e">
        <f>'Koszty kategorii wydatków'!#REF!+'Koszty kategorii wydatków'!#REF!+'Koszty kategorii wydatków'!#REF!</f>
        <v>#REF!</v>
      </c>
      <c r="D11" s="1">
        <v>0</v>
      </c>
    </row>
    <row r="12" spans="1:5">
      <c r="A12" s="2">
        <v>4179</v>
      </c>
      <c r="B12" s="3">
        <v>14023</v>
      </c>
      <c r="C12" s="9" t="e">
        <f>'Koszty kategorii wydatków'!#REF!+'Koszty kategorii wydatków'!#REF!+'Koszty kategorii wydatków'!#REF!</f>
        <v>#REF!</v>
      </c>
      <c r="D12" s="1">
        <v>0</v>
      </c>
    </row>
    <row r="13" spans="1:5">
      <c r="A13" s="2">
        <v>4198</v>
      </c>
      <c r="B13" s="3">
        <v>4004</v>
      </c>
      <c r="C13" s="8">
        <v>0</v>
      </c>
      <c r="D13" s="3">
        <f>'[1]Koszty kategorii wydatków'!$F$8</f>
        <v>4004</v>
      </c>
    </row>
    <row r="14" spans="1:5">
      <c r="A14" s="2">
        <v>4199</v>
      </c>
      <c r="B14" s="3">
        <v>707</v>
      </c>
      <c r="C14" s="8">
        <v>0</v>
      </c>
      <c r="D14" s="3">
        <f>'[1]Koszty kategorii wydatków'!$F$9</f>
        <v>707</v>
      </c>
    </row>
    <row r="15" spans="1:5">
      <c r="A15" s="10">
        <v>4218</v>
      </c>
      <c r="B15" s="3">
        <v>154394</v>
      </c>
      <c r="C15" s="3" t="e">
        <f>'Koszty kategorii wydatków'!#REF!+'Koszty kategorii wydatków'!F12+'Koszty kategorii wydatków'!F16+'Koszty kategorii wydatków'!#REF!+'Koszty kategorii wydatków'!#REF!</f>
        <v>#REF!</v>
      </c>
      <c r="D15" s="3">
        <f>'[1]Koszty kategorii wydatków'!$F$20</f>
        <v>306</v>
      </c>
      <c r="E15" s="5" t="e">
        <f>C15+D15</f>
        <v>#REF!</v>
      </c>
    </row>
    <row r="16" spans="1:5">
      <c r="A16" s="10">
        <v>4219</v>
      </c>
      <c r="B16" s="3">
        <v>27242</v>
      </c>
      <c r="C16" s="3" t="e">
        <f>'Koszty kategorii wydatków'!#REF!+'Koszty kategorii wydatków'!F13+'Koszty kategorii wydatków'!F17+'Koszty kategorii wydatków'!#REF!+'Koszty kategorii wydatków'!#REF!</f>
        <v>#REF!</v>
      </c>
      <c r="D16" s="3">
        <f>'[1]Koszty kategorii wydatków'!$F$21</f>
        <v>54</v>
      </c>
      <c r="E16" s="5" t="e">
        <f>C16+D16</f>
        <v>#REF!</v>
      </c>
    </row>
    <row r="17" spans="1:4">
      <c r="A17" s="2">
        <v>4268</v>
      </c>
      <c r="B17" s="3">
        <v>67517</v>
      </c>
      <c r="C17" s="9" t="e">
        <f>'Koszty kategorii wydatków'!#REF!</f>
        <v>#REF!</v>
      </c>
      <c r="D17" s="1">
        <v>0</v>
      </c>
    </row>
    <row r="18" spans="1:4">
      <c r="A18" s="2">
        <v>4269</v>
      </c>
      <c r="B18" s="3">
        <v>11915</v>
      </c>
      <c r="C18" s="9" t="e">
        <f>'Koszty kategorii wydatków'!#REF!</f>
        <v>#REF!</v>
      </c>
      <c r="D18" s="1">
        <v>0</v>
      </c>
    </row>
    <row r="19" spans="1:4">
      <c r="A19" s="2">
        <v>4278</v>
      </c>
      <c r="B19" s="3">
        <v>6375</v>
      </c>
      <c r="C19" s="9" t="e">
        <f>'Koszty kategorii wydatków'!F9+'Koszty kategorii wydatków'!#REF!</f>
        <v>#REF!</v>
      </c>
      <c r="D19" s="1">
        <v>0</v>
      </c>
    </row>
    <row r="20" spans="1:4">
      <c r="A20" s="2">
        <v>4279</v>
      </c>
      <c r="B20" s="3">
        <v>1125</v>
      </c>
      <c r="C20" s="9" t="e">
        <f>'Koszty kategorii wydatków'!F10+'Koszty kategorii wydatków'!#REF!</f>
        <v>#REF!</v>
      </c>
      <c r="D20" s="1">
        <v>0</v>
      </c>
    </row>
    <row r="21" spans="1:4">
      <c r="A21" s="10">
        <v>4308</v>
      </c>
      <c r="B21" s="3">
        <v>772193</v>
      </c>
      <c r="C21" s="3" t="e">
        <f>'Koszty kategorii wydatków'!#REF!+'Koszty kategorii wydatków'!F18+'Koszty kategorii wydatków'!F20+'Koszty kategorii wydatków'!#REF!+'Koszty kategorii wydatków'!#REF!</f>
        <v>#REF!</v>
      </c>
      <c r="D21" s="3">
        <f>'[1]Koszty kategorii wydatków'!$F$6+'[1]Koszty kategorii wydatków'!$F$10+'[1]Koszty kategorii wydatków'!$F$22+'[1]Koszty kategorii wydatków'!$F$24</f>
        <v>536055</v>
      </c>
    </row>
    <row r="22" spans="1:4">
      <c r="A22" s="10">
        <v>4309</v>
      </c>
      <c r="B22" s="3">
        <v>136263</v>
      </c>
      <c r="C22" s="3" t="e">
        <f>'Koszty kategorii wydatków'!#REF!+'Koszty kategorii wydatków'!F19+'Koszty kategorii wydatków'!#REF!+'Koszty kategorii wydatków'!#REF!+'Koszty kategorii wydatków'!#REF!</f>
        <v>#REF!</v>
      </c>
      <c r="D22" s="3">
        <f>'[1]Koszty kategorii wydatków'!$F$7+'[1]Koszty kategorii wydatków'!$F$11+'[1]Koszty kategorii wydatków'!$F$23+'[1]Koszty kategorii wydatków'!$F$25</f>
        <v>94598</v>
      </c>
    </row>
    <row r="23" spans="1:4">
      <c r="A23" s="2">
        <v>4368</v>
      </c>
      <c r="B23" s="3">
        <v>9931</v>
      </c>
      <c r="C23" s="9">
        <f>'Koszty kategorii wydatków'!F21</f>
        <v>0</v>
      </c>
      <c r="D23" s="1">
        <v>0</v>
      </c>
    </row>
    <row r="24" spans="1:4">
      <c r="A24" s="2">
        <v>4369</v>
      </c>
      <c r="B24" s="3">
        <v>1753</v>
      </c>
      <c r="C24" s="9">
        <f>'Koszty kategorii wydatków'!F22</f>
        <v>0</v>
      </c>
      <c r="D24" s="1">
        <v>0</v>
      </c>
    </row>
    <row r="25" spans="1:4">
      <c r="A25" s="2">
        <v>4398</v>
      </c>
      <c r="B25" s="3">
        <v>150866</v>
      </c>
      <c r="C25" s="3" t="e">
        <f>'Koszty kategorii wydatków'!#REF!</f>
        <v>#REF!</v>
      </c>
      <c r="D25" s="3">
        <f>'[1]Koszty kategorii wydatków'!$F$18</f>
        <v>144594</v>
      </c>
    </row>
    <row r="26" spans="1:4">
      <c r="A26" s="2">
        <v>4399</v>
      </c>
      <c r="B26" s="3">
        <v>26624</v>
      </c>
      <c r="C26" s="3" t="e">
        <f>'Koszty kategorii wydatków'!#REF!</f>
        <v>#REF!</v>
      </c>
      <c r="D26" s="3">
        <f>'[1]Koszty kategorii wydatków'!$F$19</f>
        <v>25516</v>
      </c>
    </row>
    <row r="27" spans="1:4">
      <c r="A27" s="2">
        <v>4408</v>
      </c>
      <c r="B27" s="3">
        <v>339004</v>
      </c>
      <c r="C27" s="9" t="e">
        <f>'Koszty kategorii wydatków'!#REF!</f>
        <v>#REF!</v>
      </c>
      <c r="D27" s="1">
        <v>0</v>
      </c>
    </row>
    <row r="28" spans="1:4">
      <c r="A28" s="2">
        <v>4409</v>
      </c>
      <c r="B28" s="3">
        <v>59825</v>
      </c>
      <c r="C28" s="9" t="e">
        <f>'Koszty kategorii wydatków'!#REF!</f>
        <v>#REF!</v>
      </c>
      <c r="D28" s="1">
        <v>0</v>
      </c>
    </row>
    <row r="29" spans="1:4">
      <c r="A29" s="2">
        <v>4418</v>
      </c>
      <c r="B29" s="3">
        <v>21531</v>
      </c>
      <c r="C29" s="3">
        <f>'Koszty kategorii wydatków'!F14</f>
        <v>0</v>
      </c>
      <c r="D29" s="3">
        <f>'[1]Koszty kategorii wydatków'!$F$12</f>
        <v>1781</v>
      </c>
    </row>
    <row r="30" spans="1:4">
      <c r="A30" s="2">
        <v>4419</v>
      </c>
      <c r="B30" s="3">
        <v>3800</v>
      </c>
      <c r="C30" s="3">
        <f>'Koszty kategorii wydatków'!F15</f>
        <v>0</v>
      </c>
      <c r="D30" s="3">
        <f>'[1]Koszty kategorii wydatków'!$F$13</f>
        <v>314</v>
      </c>
    </row>
    <row r="31" spans="1:4">
      <c r="A31" s="2">
        <v>4428</v>
      </c>
      <c r="B31" s="3">
        <v>60</v>
      </c>
      <c r="C31" s="1">
        <v>0</v>
      </c>
      <c r="D31" s="3">
        <f>'[1]Koszty kategorii wydatków'!$F$14</f>
        <v>60</v>
      </c>
    </row>
    <row r="32" spans="1:4">
      <c r="A32" s="2">
        <v>4429</v>
      </c>
      <c r="B32" s="3">
        <v>11</v>
      </c>
      <c r="C32" s="1">
        <v>0</v>
      </c>
      <c r="D32" s="3">
        <f>'[1]Koszty kategorii wydatków'!$F$15</f>
        <v>11</v>
      </c>
    </row>
    <row r="33" spans="1:6">
      <c r="A33" s="2">
        <v>4438</v>
      </c>
      <c r="B33" s="3">
        <v>3720</v>
      </c>
      <c r="C33" s="9" t="e">
        <f>'Koszty kategorii wydatków'!#REF!</f>
        <v>#REF!</v>
      </c>
      <c r="D33" s="1">
        <v>0</v>
      </c>
    </row>
    <row r="34" spans="1:6">
      <c r="A34" s="2">
        <v>4439</v>
      </c>
      <c r="B34" s="3">
        <v>658</v>
      </c>
      <c r="C34" s="9" t="e">
        <f>'Koszty kategorii wydatków'!#REF!</f>
        <v>#REF!</v>
      </c>
      <c r="D34" s="1">
        <v>0</v>
      </c>
    </row>
    <row r="35" spans="1:6">
      <c r="A35" s="2">
        <v>4618</v>
      </c>
      <c r="B35" s="3">
        <v>53864</v>
      </c>
      <c r="C35" s="9" t="e">
        <f>'Koszty kategorii wydatków'!#REF!</f>
        <v>#REF!</v>
      </c>
      <c r="D35" s="1">
        <v>0</v>
      </c>
    </row>
    <row r="36" spans="1:6">
      <c r="A36" s="2">
        <v>4619</v>
      </c>
      <c r="B36" s="3">
        <v>9510</v>
      </c>
      <c r="C36" s="9" t="e">
        <f>'Koszty kategorii wydatków'!#REF!</f>
        <v>#REF!</v>
      </c>
      <c r="D36" s="1">
        <v>0</v>
      </c>
    </row>
    <row r="37" spans="1:6">
      <c r="A37" s="10">
        <v>4708</v>
      </c>
      <c r="B37" s="3">
        <f>32406+21868</f>
        <v>54274</v>
      </c>
      <c r="C37" s="9">
        <f>'Koszty kategorii wydatków'!F7</f>
        <v>0</v>
      </c>
      <c r="D37" s="1">
        <v>0</v>
      </c>
    </row>
    <row r="38" spans="1:6">
      <c r="A38" s="10">
        <v>4709</v>
      </c>
      <c r="B38" s="3">
        <f>5719+3859</f>
        <v>9578</v>
      </c>
      <c r="C38" s="9">
        <f>'Koszty kategorii wydatków'!F8</f>
        <v>0</v>
      </c>
      <c r="D38" s="1">
        <v>0</v>
      </c>
    </row>
    <row r="39" spans="1:6">
      <c r="B39" s="6">
        <f>SUM(B3:B38)</f>
        <v>6212429</v>
      </c>
      <c r="C39" s="6" t="e">
        <f>SUM(C3:C38)</f>
        <v>#REF!</v>
      </c>
      <c r="D39" s="6">
        <f>SUM(D3:D38)</f>
        <v>808000</v>
      </c>
      <c r="F39" s="5" t="e">
        <f>B39-C39-D39</f>
        <v>#REF!</v>
      </c>
    </row>
    <row r="41" spans="1:6">
      <c r="A41" s="11" t="s">
        <v>16</v>
      </c>
      <c r="B41" s="5">
        <f t="shared" ref="B41:D42" si="0">B3+B5+B7+B9+B11+B13+B15+B17+B19+B21+B23+B25+B27+B29+B31+B33+B35+B37</f>
        <v>5280564</v>
      </c>
      <c r="C41" s="5" t="e">
        <f t="shared" si="0"/>
        <v>#REF!</v>
      </c>
      <c r="D41" s="5">
        <f t="shared" si="0"/>
        <v>686800</v>
      </c>
    </row>
    <row r="42" spans="1:6">
      <c r="A42" s="11" t="s">
        <v>17</v>
      </c>
      <c r="B42" s="5">
        <f t="shared" si="0"/>
        <v>931865</v>
      </c>
      <c r="C42" s="5" t="e">
        <f t="shared" si="0"/>
        <v>#REF!</v>
      </c>
      <c r="D42" s="5">
        <f t="shared" si="0"/>
        <v>121200</v>
      </c>
    </row>
    <row r="43" spans="1:6">
      <c r="E43" s="5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Koszty kategorii wydatków</vt:lpstr>
      <vt:lpstr>Opis kategorii wydatków</vt:lpstr>
      <vt:lpstr>Arkusz3</vt:lpstr>
      <vt:lpstr>'Opis kategorii wydatków'!Obszar_wydruku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Der Barbara</cp:lastModifiedBy>
  <cp:lastPrinted>2015-11-12T09:40:09Z</cp:lastPrinted>
  <dcterms:created xsi:type="dcterms:W3CDTF">2008-04-25T08:48:36Z</dcterms:created>
  <dcterms:modified xsi:type="dcterms:W3CDTF">2015-11-20T12:00:16Z</dcterms:modified>
</cp:coreProperties>
</file>